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<sst xmlns="http://schemas.openxmlformats.org/spreadsheetml/2006/main" count="105" uniqueCount="91">
  <si>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</si>
  <si>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</si>
  <si>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</si>
  <si>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</si>
  <si>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</si>
  <si>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</si>
  <si>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</si>
  <si>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</si>
  <si>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</si>
  <si>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</si>
  <si>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</si>
  <si>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</si>
  <si>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</si>
  <si>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</si>
  <si>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</si>
  <si>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</si>
  <si>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</si>
  <si>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</si>
  <si>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</si>
  <si>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</si>
  <si>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</si>
  <si>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</si>
  <si>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</si>
  <si>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</si>
  <si>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</si>
  <si>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</si>
  <si>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</si>
  <si>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</si>
  <si>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</si>
  <si>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</si>
  <si>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</si>
  <si>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</si>
  <si>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</si>
  <si>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</si>
  <si>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</si>
  <si>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</si>
  <si>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</si>
  <si>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</si>
  <si>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</si>
  <si>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</si>
  <si>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</si>
  <si>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</si>
  <si>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</si>
  <si>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</si>
  <si>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</si>
  <si>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</si>
  <si>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</si>
  <si>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</si>
  <si>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</si>
  <si>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</si>
  <si>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</si>
  <si>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</si>
  <si>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</si>
  <si>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</si>
  <si>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</si>
  <si>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</si>
  <si>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</si>
  <si>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</si>
  <si>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</si>
  <si>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</si>
  <si>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</si>
  <si>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</si>
  <si>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</si>
  <si>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</si>
  <si>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</si>
  <si>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</si>
  <si>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</si>
  <si>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</si>
  <si>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</si>
  <si>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</si>
  <si>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</si>
  <si>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</si>
  <si>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</si>
  <si>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</si>
  <si>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</si>
  <si>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</si>
  <si>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</si>
  <si>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</si>
  <si>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</si>
  <si>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</si>
  <si>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</si>
  <si>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</si>
  <si>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</si>
  <si>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</si>
  <si>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липня 2014 року</t>
  </si>
  <si>
    <t xml:space="preserve">  (П.І.Б.)</t>
  </si>
  <si>
    <t>______________________</t>
  </si>
  <si>
    <t xml:space="preserve">               (підпис)        </t>
  </si>
  <si>
    <t>Волобуєва</t>
  </si>
  <si>
    <t>Дейнека В.С.</t>
  </si>
  <si>
    <t>0(322) 61-57-22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</si>
</sst>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3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19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20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21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22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E9:G9"/>
    <mergeCell ref="E10:G11"/>
    <mergeCell ref="A12:D13"/>
    <mergeCell ref="E12:G13"/>
    <mergeCell ref="A10:D11"/>
    <mergeCell ref="H12:J12"/>
    <mergeCell ref="H15:J15"/>
    <mergeCell ref="H16:J16"/>
    <mergeCell ref="A22:J22"/>
    <mergeCell ref="A19:B19"/>
    <mergeCell ref="C19:J19"/>
    <mergeCell ref="H14:J14"/>
    <mergeCell ref="A14:D15"/>
    <mergeCell ref="E14:G15"/>
    <mergeCell ref="A20:D20"/>
    <mergeCell ref="A24:J24"/>
    <mergeCell ref="A18:J18"/>
    <mergeCell ref="A23:J23"/>
    <mergeCell ref="A21:J21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&amp;L38819DE5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24</v>
      </c>
      <c r="B2" s="77" t="s">
        <v>25</v>
      </c>
      <c r="C2" s="87"/>
      <c r="D2" s="93"/>
      <c r="E2" s="99" t="s">
        <v>51</v>
      </c>
      <c r="F2" s="103" t="s">
        <v>52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53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26</v>
      </c>
      <c r="C5" s="90"/>
      <c r="D5" s="96"/>
      <c r="E5" s="112">
        <f aca="true" t="shared" si="0" ref="E5:E27">SUM(F5:H5)</f>
        <v>31</v>
      </c>
      <c r="F5" s="112">
        <f>SUM(F15,F23,F24,F25)</f>
        <v>31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27</v>
      </c>
      <c r="C6" s="90"/>
      <c r="D6" s="96"/>
      <c r="E6" s="112">
        <f t="shared" si="0"/>
        <v>9</v>
      </c>
      <c r="F6" s="106">
        <v>9</v>
      </c>
      <c r="G6" s="106"/>
      <c r="H6" s="106"/>
      <c r="I6" s="69"/>
    </row>
    <row r="7" spans="1:9" ht="21" customHeight="1">
      <c r="A7" s="74">
        <v>3</v>
      </c>
      <c r="B7" s="81" t="s">
        <v>28</v>
      </c>
      <c r="C7" s="84" t="s">
        <v>41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42</v>
      </c>
      <c r="D8" s="97"/>
      <c r="E8" s="112">
        <f t="shared" si="0"/>
        <v>4</v>
      </c>
      <c r="F8" s="106">
        <v>4</v>
      </c>
      <c r="G8" s="106"/>
      <c r="H8" s="106"/>
      <c r="I8" s="69"/>
    </row>
    <row r="9" spans="1:9" ht="21" customHeight="1">
      <c r="A9" s="74">
        <v>5</v>
      </c>
      <c r="B9" s="82"/>
      <c r="C9" s="84" t="s">
        <v>43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44</v>
      </c>
      <c r="D10" s="97"/>
      <c r="E10" s="112">
        <f t="shared" si="0"/>
        <v>1</v>
      </c>
      <c r="F10" s="106">
        <v>1</v>
      </c>
      <c r="G10" s="106"/>
      <c r="H10" s="106"/>
      <c r="I10" s="69"/>
    </row>
    <row r="11" spans="1:9" ht="21" customHeight="1">
      <c r="A11" s="74">
        <v>7</v>
      </c>
      <c r="B11" s="84" t="s">
        <v>29</v>
      </c>
      <c r="C11" s="91"/>
      <c r="D11" s="97"/>
      <c r="E11" s="112">
        <f t="shared" si="0"/>
        <v>1</v>
      </c>
      <c r="F11" s="106">
        <v>1</v>
      </c>
      <c r="G11" s="106"/>
      <c r="H11" s="106"/>
      <c r="I11" s="69"/>
    </row>
    <row r="12" spans="1:9" ht="21" customHeight="1">
      <c r="A12" s="74">
        <v>8</v>
      </c>
      <c r="B12" s="84" t="s">
        <v>30</v>
      </c>
      <c r="C12" s="91"/>
      <c r="D12" s="97"/>
      <c r="E12" s="112">
        <f t="shared" si="0"/>
        <v>1</v>
      </c>
      <c r="F12" s="106">
        <v>1</v>
      </c>
      <c r="G12" s="106"/>
      <c r="H12" s="106"/>
      <c r="I12" s="69"/>
    </row>
    <row r="13" spans="1:9" ht="21" customHeight="1">
      <c r="A13" s="74">
        <v>9</v>
      </c>
      <c r="B13" s="84" t="s">
        <v>31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32</v>
      </c>
      <c r="C14" s="91"/>
      <c r="D14" s="97"/>
      <c r="E14" s="112">
        <f t="shared" si="0"/>
        <v>2</v>
      </c>
      <c r="F14" s="106">
        <v>2</v>
      </c>
      <c r="G14" s="106"/>
      <c r="H14" s="106"/>
      <c r="I14" s="69"/>
    </row>
    <row r="15" spans="1:9" ht="33" customHeight="1">
      <c r="A15" s="74">
        <v>11</v>
      </c>
      <c r="B15" s="80" t="s">
        <v>33</v>
      </c>
      <c r="C15" s="90"/>
      <c r="D15" s="96"/>
      <c r="E15" s="112">
        <f t="shared" si="0"/>
        <v>8</v>
      </c>
      <c r="F15" s="106">
        <v>8</v>
      </c>
      <c r="G15" s="106"/>
      <c r="H15" s="106"/>
      <c r="I15" s="69"/>
    </row>
    <row r="16" spans="1:9" ht="21" customHeight="1">
      <c r="A16" s="75">
        <v>12</v>
      </c>
      <c r="B16" s="81" t="s">
        <v>34</v>
      </c>
      <c r="C16" s="84" t="s">
        <v>45</v>
      </c>
      <c r="D16" s="97"/>
      <c r="E16" s="112">
        <f t="shared" si="0"/>
        <v>3</v>
      </c>
      <c r="F16" s="106">
        <v>3</v>
      </c>
      <c r="G16" s="106"/>
      <c r="H16" s="106"/>
      <c r="I16" s="69"/>
    </row>
    <row r="17" spans="1:9" ht="20.25" customHeight="1">
      <c r="A17" s="75">
        <v>13</v>
      </c>
      <c r="B17" s="82"/>
      <c r="C17" s="84" t="s">
        <v>46</v>
      </c>
      <c r="D17" s="97"/>
      <c r="E17" s="112">
        <f t="shared" si="0"/>
        <v>1</v>
      </c>
      <c r="F17" s="106">
        <v>1</v>
      </c>
      <c r="G17" s="106"/>
      <c r="H17" s="106"/>
      <c r="I17" s="69"/>
    </row>
    <row r="18" spans="1:9" ht="21.75" customHeight="1">
      <c r="A18" s="75">
        <v>14</v>
      </c>
      <c r="B18" s="82"/>
      <c r="C18" s="84" t="s">
        <v>47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48</v>
      </c>
      <c r="D19" s="97"/>
      <c r="E19" s="112">
        <f t="shared" si="0"/>
        <v>3</v>
      </c>
      <c r="F19" s="106">
        <v>3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49</v>
      </c>
      <c r="D20" s="97"/>
      <c r="E20" s="112">
        <f t="shared" si="0"/>
        <v>1</v>
      </c>
      <c r="F20" s="106">
        <v>1</v>
      </c>
      <c r="G20" s="106"/>
      <c r="H20" s="106"/>
      <c r="I20" s="69"/>
    </row>
    <row r="21" spans="1:9" ht="20.25" customHeight="1">
      <c r="A21" s="75">
        <v>17</v>
      </c>
      <c r="B21" s="83"/>
      <c r="C21" s="84" t="s">
        <v>50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35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36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37</v>
      </c>
      <c r="C24" s="90"/>
      <c r="D24" s="96"/>
      <c r="E24" s="112">
        <f t="shared" si="0"/>
        <v>22</v>
      </c>
      <c r="F24" s="106">
        <v>22</v>
      </c>
      <c r="G24" s="106"/>
      <c r="H24" s="106"/>
      <c r="I24" s="69"/>
    </row>
    <row r="25" spans="1:9" ht="60.75" customHeight="1">
      <c r="A25" s="74">
        <v>21</v>
      </c>
      <c r="B25" s="85" t="s">
        <v>38</v>
      </c>
      <c r="C25" s="92"/>
      <c r="D25" s="98"/>
      <c r="E25" s="112">
        <f t="shared" si="0"/>
        <v>1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39</v>
      </c>
      <c r="C26" s="90"/>
      <c r="D26" s="96"/>
      <c r="E26" s="112">
        <f t="shared" si="0"/>
        <v>3</v>
      </c>
      <c r="F26" s="106">
        <v>3</v>
      </c>
      <c r="G26" s="106"/>
      <c r="H26" s="106"/>
      <c r="I26" s="69"/>
    </row>
    <row r="27" spans="1:9" ht="25.5" customHeight="1">
      <c r="A27" s="76">
        <v>23</v>
      </c>
      <c r="B27" s="84" t="s">
        <v>40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&amp;L38819DE5&amp;CФорма № Зведений- 1-Л, Підрозділ: ТУ ДСА в Львiвській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24</v>
      </c>
      <c r="B2" s="119" t="s">
        <v>25</v>
      </c>
      <c r="C2" s="119"/>
      <c r="D2" s="119"/>
      <c r="E2" s="131" t="s">
        <v>51</v>
      </c>
      <c r="F2" s="131" t="s">
        <v>52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53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54</v>
      </c>
      <c r="C5" s="120"/>
      <c r="D5" s="120"/>
      <c r="E5" s="112">
        <f aca="true" t="shared" si="0" ref="E5:E24">SUM(F5:H5)</f>
        <v>65</v>
      </c>
      <c r="F5" s="106">
        <f>SUM(F7,F21,F22,F23)</f>
        <v>65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55</v>
      </c>
      <c r="C6" s="91"/>
      <c r="D6" s="97"/>
      <c r="E6" s="112">
        <f t="shared" si="0"/>
        <v>33</v>
      </c>
      <c r="F6" s="133">
        <v>33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56</v>
      </c>
      <c r="C7" s="90"/>
      <c r="D7" s="96"/>
      <c r="E7" s="112">
        <f t="shared" si="0"/>
        <v>8</v>
      </c>
      <c r="F7" s="106">
        <f>SUM(F8,F12,F14,F16,F17,F19,F20)</f>
        <v>8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57</v>
      </c>
      <c r="C8" s="120" t="s">
        <v>62</v>
      </c>
      <c r="D8" s="120"/>
      <c r="E8" s="112">
        <f t="shared" si="0"/>
        <v>2</v>
      </c>
      <c r="F8" s="106">
        <v>2</v>
      </c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63</v>
      </c>
      <c r="D9" s="128" t="s">
        <v>71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72</v>
      </c>
      <c r="E10" s="112">
        <f t="shared" si="0"/>
        <v>2</v>
      </c>
      <c r="F10" s="106">
        <v>2</v>
      </c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73</v>
      </c>
      <c r="E11" s="112">
        <f t="shared" si="0"/>
        <v>149224</v>
      </c>
      <c r="F11" s="106">
        <v>149224</v>
      </c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64</v>
      </c>
      <c r="D12" s="120"/>
      <c r="E12" s="112">
        <f t="shared" si="0"/>
        <v>1</v>
      </c>
      <c r="F12" s="106">
        <v>1</v>
      </c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65</v>
      </c>
      <c r="D13" s="124"/>
      <c r="E13" s="112">
        <f t="shared" si="0"/>
        <v>1</v>
      </c>
      <c r="F13" s="106">
        <v>1</v>
      </c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66</v>
      </c>
      <c r="D14" s="120"/>
      <c r="E14" s="112">
        <f t="shared" si="0"/>
        <v>1</v>
      </c>
      <c r="F14" s="106">
        <v>1</v>
      </c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65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67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68</v>
      </c>
      <c r="D17" s="120"/>
      <c r="E17" s="112">
        <f t="shared" si="0"/>
        <v>3</v>
      </c>
      <c r="F17" s="106">
        <v>3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65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69</v>
      </c>
      <c r="D19" s="120"/>
      <c r="E19" s="112">
        <f t="shared" si="0"/>
        <v>1</v>
      </c>
      <c r="F19" s="106">
        <v>1</v>
      </c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70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58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59</v>
      </c>
      <c r="C22" s="121"/>
      <c r="D22" s="121"/>
      <c r="E22" s="112">
        <f t="shared" si="0"/>
        <v>1</v>
      </c>
      <c r="F22" s="106">
        <v>1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60</v>
      </c>
      <c r="C23" s="120"/>
      <c r="D23" s="120"/>
      <c r="E23" s="112">
        <f t="shared" si="0"/>
        <v>56</v>
      </c>
      <c r="F23" s="106">
        <v>56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61</v>
      </c>
      <c r="C24" s="91"/>
      <c r="D24" s="97"/>
      <c r="E24" s="112">
        <f t="shared" si="0"/>
        <v>32</v>
      </c>
      <c r="F24" s="106">
        <v>32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&amp;L38819DE5&amp;CФорма № Зведений- 1-Л, Підрозділ: ТУ ДСА в Львiвській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7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74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24</v>
      </c>
      <c r="B3" s="77" t="s">
        <v>75</v>
      </c>
      <c r="C3" s="87"/>
      <c r="D3" s="93"/>
      <c r="E3" s="131" t="s">
        <v>51</v>
      </c>
      <c r="F3" s="131" t="s">
        <v>52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53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76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77</v>
      </c>
      <c r="C7" s="84" t="s">
        <v>72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73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79</v>
      </c>
      <c r="D11" s="184" t="s">
        <v>89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85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86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87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80</v>
      </c>
      <c r="D15" s="159" t="s">
        <v>88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78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 t="s">
        <v>86</v>
      </c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81</v>
      </c>
      <c r="D18" s="160" t="s">
        <v>90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82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83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84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&amp;L38819DE5&amp;CФорма № Зведений- 1-Л, Підрозділ: ТУ ДСА в Львiвській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2014-07-15T13:11:01Z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38819DE5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